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a\Kalendarze Excel\"/>
    </mc:Choice>
  </mc:AlternateContent>
  <xr:revisionPtr revIDLastSave="0" documentId="13_ncr:1_{B0A6E5D6-CB35-4AA8-82B1-D062E2ECFF39}" xr6:coauthVersionLast="40" xr6:coauthVersionMax="40" xr10:uidLastSave="{00000000-0000-0000-0000-000000000000}"/>
  <bookViews>
    <workbookView xWindow="0" yWindow="0" windowWidth="20490" windowHeight="7545" xr2:uid="{CA475D3C-5D58-49D9-A8C2-F5E0643E7AD6}"/>
  </bookViews>
  <sheets>
    <sheet name="Kalkulator dat siewu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/>
  <c r="F29" i="1"/>
  <c r="F31" i="1"/>
  <c r="G32" i="1"/>
  <c r="F32" i="1"/>
  <c r="E26" i="1"/>
  <c r="E25" i="1"/>
  <c r="D25" i="1"/>
  <c r="D26" i="1"/>
  <c r="C26" i="1"/>
  <c r="C25" i="1"/>
  <c r="C7" i="1" l="1"/>
  <c r="D6" i="1"/>
  <c r="F30" i="1"/>
  <c r="D30" i="1"/>
  <c r="C30" i="1"/>
  <c r="G24" i="1"/>
  <c r="G23" i="1"/>
  <c r="G21" i="1"/>
  <c r="F21" i="1"/>
  <c r="F24" i="1"/>
  <c r="F23" i="1"/>
  <c r="F22" i="1"/>
  <c r="E24" i="1"/>
  <c r="E21" i="1"/>
  <c r="D24" i="1"/>
  <c r="D21" i="1"/>
  <c r="D19" i="1"/>
  <c r="C24" i="1"/>
  <c r="C21" i="1"/>
  <c r="C19" i="1"/>
  <c r="F17" i="1"/>
  <c r="D17" i="1"/>
  <c r="C17" i="1"/>
  <c r="G15" i="1"/>
  <c r="F15" i="1"/>
  <c r="F7" i="1"/>
  <c r="D7" i="1"/>
  <c r="E12" i="1"/>
  <c r="F28" i="1"/>
  <c r="E27" i="1"/>
  <c r="D27" i="1"/>
  <c r="C27" i="1"/>
  <c r="G18" i="1"/>
  <c r="F18" i="1"/>
  <c r="G16" i="1"/>
  <c r="F16" i="1"/>
  <c r="G14" i="1"/>
  <c r="F14" i="1"/>
  <c r="E13" i="1"/>
  <c r="D13" i="1"/>
  <c r="C13" i="1"/>
  <c r="D12" i="1"/>
  <c r="F11" i="1"/>
  <c r="D11" i="1"/>
  <c r="C11" i="1"/>
  <c r="F8" i="1"/>
  <c r="E6" i="1"/>
  <c r="C6" i="1"/>
  <c r="G9" i="1"/>
  <c r="E9" i="1"/>
  <c r="D9" i="1"/>
  <c r="C9" i="1"/>
  <c r="F9" i="1"/>
</calcChain>
</file>

<file path=xl/sharedStrings.xml><?xml version="1.0" encoding="utf-8"?>
<sst xmlns="http://schemas.openxmlformats.org/spreadsheetml/2006/main" count="111" uniqueCount="42">
  <si>
    <t>N/A</t>
  </si>
  <si>
    <t>Melon</t>
  </si>
  <si>
    <t>Okra</t>
  </si>
  <si>
    <t>70-135</t>
  </si>
  <si>
    <t>Fasola</t>
  </si>
  <si>
    <t>Burak</t>
  </si>
  <si>
    <t>Brokuł</t>
  </si>
  <si>
    <t>Brukselka</t>
  </si>
  <si>
    <t>Kapusta</t>
  </si>
  <si>
    <t>Marchew</t>
  </si>
  <si>
    <t>Kalafior</t>
  </si>
  <si>
    <t>Ogórek</t>
  </si>
  <si>
    <t>Bakłażan</t>
  </si>
  <si>
    <t>Jarmuż</t>
  </si>
  <si>
    <t>Kalarepa</t>
  </si>
  <si>
    <t>Sałata</t>
  </si>
  <si>
    <t>Cebula nasiona</t>
  </si>
  <si>
    <t>Cebula cebulki i rozsada</t>
  </si>
  <si>
    <t>Groch</t>
  </si>
  <si>
    <t>Papryka</t>
  </si>
  <si>
    <t>Ziemniak</t>
  </si>
  <si>
    <t>Rzodkiewka</t>
  </si>
  <si>
    <t>Brukiew</t>
  </si>
  <si>
    <t>Szpinak</t>
  </si>
  <si>
    <t>Kabaczek</t>
  </si>
  <si>
    <t>Burak liściowy</t>
  </si>
  <si>
    <t>Pomidor</t>
  </si>
  <si>
    <t>Rzepa</t>
  </si>
  <si>
    <t>Dynia</t>
  </si>
  <si>
    <t>Warzywo</t>
  </si>
  <si>
    <t>Siew rozsady</t>
  </si>
  <si>
    <t>Do ogrodu
najwcześniej</t>
  </si>
  <si>
    <t>Do ogrodu
najpóźniej</t>
  </si>
  <si>
    <t>Siew do gruntu
najwcześniej</t>
  </si>
  <si>
    <t>Siew do gruntu
najpóźniej</t>
  </si>
  <si>
    <t>Dni do zbioru</t>
  </si>
  <si>
    <t>&lt;-- Wpisz tutaj datę
ostatniego przymrozku</t>
  </si>
  <si>
    <t>KALKULATOR DAT SIEWU</t>
  </si>
  <si>
    <t>OSTATNI PRZYMROZEK:</t>
  </si>
  <si>
    <t>Uśredniona liczba dni / tygodni 
na podstawie literatury ogrodniczej</t>
  </si>
  <si>
    <t>https://permisie.pl</t>
  </si>
  <si>
    <t>Dzielenie się - kopiowanie i udostępnianie nie tylko dozwolone, ale nawet wskazane :-)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</si>
</sst>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i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3" borderId="0" xfId="0" applyFont="1" applyFill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0" fillId="3" borderId="0" xfId="0" applyFont="1" applyFill="1" applyProtection="1"/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9" fillId="3" borderId="0" xfId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38100</xdr:rowOff>
    </xdr:from>
    <xdr:to>
      <xdr:col>7</xdr:col>
      <xdr:colOff>1200149</xdr:colOff>
      <xdr:row>3</xdr:row>
      <xdr:rowOff>152399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FE50694-90A8-492F-9131-9AECBDB83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38100"/>
          <a:ext cx="790574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rmisi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BD05-D84A-4C91-B955-8CB6F786FEE1}">
  <dimension ref="A1:I34"/>
  <sheetViews>
    <sheetView tabSelected="1" workbookViewId="0">
      <selection activeCell="C3" sqref="C3"/>
    </sheetView>
  </sheetViews>
  <sheetFormatPr defaultRowHeight="15" x14ac:dyDescent="0.25"/>
  <cols>
    <col min="1" max="1" width="9.140625" style="1"/>
    <col min="2" max="2" width="26" style="1" customWidth="1"/>
    <col min="3" max="3" width="18.140625" style="1" customWidth="1"/>
    <col min="4" max="4" width="21.140625" style="1" customWidth="1"/>
    <col min="5" max="5" width="25" style="1" customWidth="1"/>
    <col min="6" max="6" width="21.140625" style="1" customWidth="1"/>
    <col min="7" max="7" width="18" style="1" customWidth="1"/>
    <col min="8" max="8" width="19" style="1" customWidth="1"/>
    <col min="9" max="16384" width="9.140625" style="1"/>
  </cols>
  <sheetData>
    <row r="1" spans="1:9" x14ac:dyDescent="0.25">
      <c r="A1" s="10"/>
      <c r="B1" s="10"/>
      <c r="C1" s="3"/>
      <c r="D1" s="3"/>
      <c r="E1" s="3"/>
      <c r="F1" s="3"/>
      <c r="G1" s="3"/>
      <c r="H1" s="3"/>
      <c r="I1" s="3"/>
    </row>
    <row r="2" spans="1:9" ht="21.75" customHeight="1" thickBot="1" x14ac:dyDescent="0.3">
      <c r="A2" s="10"/>
      <c r="B2" s="13" t="s">
        <v>37</v>
      </c>
      <c r="C2" s="6"/>
      <c r="D2" s="6"/>
      <c r="E2" s="6"/>
      <c r="F2" s="20" t="s">
        <v>39</v>
      </c>
      <c r="G2" s="21"/>
      <c r="H2" s="6"/>
      <c r="I2" s="3"/>
    </row>
    <row r="3" spans="1:9" ht="31.5" customHeight="1" thickBot="1" x14ac:dyDescent="0.3">
      <c r="A3" s="10"/>
      <c r="B3" s="14" t="s">
        <v>38</v>
      </c>
      <c r="C3" s="17">
        <v>43600</v>
      </c>
      <c r="D3" s="9" t="s">
        <v>36</v>
      </c>
      <c r="E3" s="6"/>
      <c r="F3" s="21"/>
      <c r="G3" s="21"/>
      <c r="H3" s="6"/>
      <c r="I3" s="3"/>
    </row>
    <row r="4" spans="1:9" ht="18.75" customHeight="1" x14ac:dyDescent="0.25">
      <c r="A4" s="10"/>
      <c r="B4" s="14"/>
      <c r="C4" s="4"/>
      <c r="D4" s="5"/>
      <c r="E4" s="6"/>
      <c r="F4" s="21"/>
      <c r="G4" s="21"/>
      <c r="H4" s="6"/>
      <c r="I4" s="3"/>
    </row>
    <row r="5" spans="1:9" s="2" customFormat="1" ht="46.5" customHeight="1" x14ac:dyDescent="0.25">
      <c r="A5" s="15"/>
      <c r="B5" s="16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35</v>
      </c>
      <c r="I5" s="7"/>
    </row>
    <row r="6" spans="1:9" ht="15.75" x14ac:dyDescent="0.25">
      <c r="A6" s="10"/>
      <c r="B6" s="11" t="s">
        <v>12</v>
      </c>
      <c r="C6" s="18">
        <f>C3-56</f>
        <v>43544</v>
      </c>
      <c r="D6" s="18">
        <f>C3+28</f>
        <v>43628</v>
      </c>
      <c r="E6" s="18">
        <f>C3+56</f>
        <v>43656</v>
      </c>
      <c r="F6" s="19" t="s">
        <v>0</v>
      </c>
      <c r="G6" s="19" t="s">
        <v>0</v>
      </c>
      <c r="H6" s="12">
        <v>60</v>
      </c>
      <c r="I6" s="10"/>
    </row>
    <row r="7" spans="1:9" ht="15.75" x14ac:dyDescent="0.25">
      <c r="A7" s="10"/>
      <c r="B7" s="11" t="s">
        <v>6</v>
      </c>
      <c r="C7" s="18">
        <f>C3-63</f>
        <v>43537</v>
      </c>
      <c r="D7" s="18">
        <f>C3-14</f>
        <v>43586</v>
      </c>
      <c r="E7" s="19" t="s">
        <v>0</v>
      </c>
      <c r="F7" s="18">
        <f>C3-14</f>
        <v>43586</v>
      </c>
      <c r="G7" s="19" t="s">
        <v>0</v>
      </c>
      <c r="H7" s="12">
        <v>50</v>
      </c>
      <c r="I7" s="10"/>
    </row>
    <row r="8" spans="1:9" ht="15.75" x14ac:dyDescent="0.25">
      <c r="A8" s="10"/>
      <c r="B8" s="11" t="s">
        <v>22</v>
      </c>
      <c r="C8" s="19" t="s">
        <v>0</v>
      </c>
      <c r="D8" s="19" t="s">
        <v>0</v>
      </c>
      <c r="E8" s="19" t="s">
        <v>0</v>
      </c>
      <c r="F8" s="18">
        <f>C3-21</f>
        <v>43579</v>
      </c>
      <c r="G8" s="19" t="s">
        <v>0</v>
      </c>
      <c r="H8" s="12">
        <v>90</v>
      </c>
      <c r="I8" s="10"/>
    </row>
    <row r="9" spans="1:9" ht="15.75" x14ac:dyDescent="0.25">
      <c r="A9" s="10"/>
      <c r="B9" s="11" t="s">
        <v>7</v>
      </c>
      <c r="C9" s="18">
        <f>C3-42</f>
        <v>43558</v>
      </c>
      <c r="D9" s="18">
        <f>C3-14</f>
        <v>43586</v>
      </c>
      <c r="E9" s="18">
        <f>C3+63</f>
        <v>43663</v>
      </c>
      <c r="F9" s="18">
        <f>C3-14</f>
        <v>43586</v>
      </c>
      <c r="G9" s="18">
        <f>C3+7*9</f>
        <v>43663</v>
      </c>
      <c r="H9" s="12">
        <v>90</v>
      </c>
      <c r="I9" s="10"/>
    </row>
    <row r="10" spans="1:9" ht="15.75" x14ac:dyDescent="0.25">
      <c r="A10" s="10"/>
      <c r="B10" s="11" t="s">
        <v>5</v>
      </c>
      <c r="C10" s="19" t="s">
        <v>0</v>
      </c>
      <c r="D10" s="19" t="s">
        <v>0</v>
      </c>
      <c r="E10" s="19" t="s">
        <v>0</v>
      </c>
      <c r="F10" s="18">
        <f>C3-14</f>
        <v>43586</v>
      </c>
      <c r="G10" s="19" t="s">
        <v>0</v>
      </c>
      <c r="H10" s="12">
        <v>40</v>
      </c>
      <c r="I10" s="10"/>
    </row>
    <row r="11" spans="1:9" ht="15.75" x14ac:dyDescent="0.25">
      <c r="A11" s="10"/>
      <c r="B11" s="11" t="s">
        <v>25</v>
      </c>
      <c r="C11" s="18">
        <f>C3-28</f>
        <v>43572</v>
      </c>
      <c r="D11" s="18">
        <f>C3</f>
        <v>43600</v>
      </c>
      <c r="E11" s="19" t="s">
        <v>0</v>
      </c>
      <c r="F11" s="18">
        <f>C3</f>
        <v>43600</v>
      </c>
      <c r="G11" s="19" t="s">
        <v>0</v>
      </c>
      <c r="H11" s="12">
        <v>50</v>
      </c>
      <c r="I11" s="10"/>
    </row>
    <row r="12" spans="1:9" ht="15.75" x14ac:dyDescent="0.25">
      <c r="A12" s="10"/>
      <c r="B12" s="11" t="s">
        <v>17</v>
      </c>
      <c r="C12" s="19" t="s">
        <v>0</v>
      </c>
      <c r="D12" s="18">
        <f>C3-28</f>
        <v>43572</v>
      </c>
      <c r="E12" s="18">
        <f>C3+56</f>
        <v>43656</v>
      </c>
      <c r="F12" s="19" t="s">
        <v>0</v>
      </c>
      <c r="G12" s="19" t="s">
        <v>0</v>
      </c>
      <c r="H12" s="12">
        <v>100</v>
      </c>
      <c r="I12" s="10"/>
    </row>
    <row r="13" spans="1:9" ht="15.75" x14ac:dyDescent="0.25">
      <c r="A13" s="10"/>
      <c r="B13" s="11" t="s">
        <v>16</v>
      </c>
      <c r="C13" s="18">
        <f>C3-70</f>
        <v>43530</v>
      </c>
      <c r="D13" s="18">
        <f>C3-28</f>
        <v>43572</v>
      </c>
      <c r="E13" s="18">
        <f>C3+56</f>
        <v>43656</v>
      </c>
      <c r="F13" s="19" t="s">
        <v>0</v>
      </c>
      <c r="G13" s="19" t="s">
        <v>0</v>
      </c>
      <c r="H13" s="12">
        <v>100</v>
      </c>
      <c r="I13" s="10"/>
    </row>
    <row r="14" spans="1:9" ht="15.75" x14ac:dyDescent="0.25">
      <c r="A14" s="10"/>
      <c r="B14" s="11" t="s">
        <v>28</v>
      </c>
      <c r="C14" s="19" t="s">
        <v>0</v>
      </c>
      <c r="D14" s="19" t="s">
        <v>0</v>
      </c>
      <c r="E14" s="19" t="s">
        <v>0</v>
      </c>
      <c r="F14" s="18">
        <f>C3-28</f>
        <v>43572</v>
      </c>
      <c r="G14" s="18">
        <f>C3+70</f>
        <v>43670</v>
      </c>
      <c r="H14" s="12">
        <v>85</v>
      </c>
      <c r="I14" s="10"/>
    </row>
    <row r="15" spans="1:9" ht="15.75" x14ac:dyDescent="0.25">
      <c r="A15" s="10"/>
      <c r="B15" s="11" t="s">
        <v>4</v>
      </c>
      <c r="C15" s="19" t="s">
        <v>0</v>
      </c>
      <c r="D15" s="19" t="s">
        <v>0</v>
      </c>
      <c r="E15" s="19" t="s">
        <v>0</v>
      </c>
      <c r="F15" s="18">
        <f>C3+7</f>
        <v>43607</v>
      </c>
      <c r="G15" s="18">
        <f>C3+70</f>
        <v>43670</v>
      </c>
      <c r="H15" s="12">
        <v>50</v>
      </c>
      <c r="I15" s="10"/>
    </row>
    <row r="16" spans="1:9" ht="15.75" x14ac:dyDescent="0.25">
      <c r="A16" s="10"/>
      <c r="B16" s="11" t="s">
        <v>18</v>
      </c>
      <c r="C16" s="19" t="s">
        <v>0</v>
      </c>
      <c r="D16" s="19" t="s">
        <v>0</v>
      </c>
      <c r="E16" s="19" t="s">
        <v>0</v>
      </c>
      <c r="F16" s="18">
        <f>C3-28</f>
        <v>43572</v>
      </c>
      <c r="G16" s="18">
        <f>C3+7*12</f>
        <v>43684</v>
      </c>
      <c r="H16" s="12">
        <v>50</v>
      </c>
      <c r="I16" s="10"/>
    </row>
    <row r="17" spans="1:9" ht="15.75" x14ac:dyDescent="0.25">
      <c r="A17" s="10"/>
      <c r="B17" s="11" t="s">
        <v>13</v>
      </c>
      <c r="C17" s="18">
        <f>C3-63</f>
        <v>43537</v>
      </c>
      <c r="D17" s="18">
        <f>C3+28</f>
        <v>43628</v>
      </c>
      <c r="E17" s="19" t="s">
        <v>0</v>
      </c>
      <c r="F17" s="18">
        <f>C3-28</f>
        <v>43572</v>
      </c>
      <c r="G17" s="19" t="s">
        <v>0</v>
      </c>
      <c r="H17" s="12">
        <v>50</v>
      </c>
      <c r="I17" s="10"/>
    </row>
    <row r="18" spans="1:9" ht="15.75" x14ac:dyDescent="0.25">
      <c r="A18" s="10"/>
      <c r="B18" s="11" t="s">
        <v>24</v>
      </c>
      <c r="C18" s="19" t="s">
        <v>0</v>
      </c>
      <c r="D18" s="19" t="s">
        <v>0</v>
      </c>
      <c r="E18" s="19" t="s">
        <v>0</v>
      </c>
      <c r="F18" s="18">
        <f>C3+28</f>
        <v>43628</v>
      </c>
      <c r="G18" s="18">
        <f>C3+70</f>
        <v>43670</v>
      </c>
      <c r="H18" s="12">
        <v>48</v>
      </c>
      <c r="I18" s="10"/>
    </row>
    <row r="19" spans="1:9" ht="15.75" x14ac:dyDescent="0.25">
      <c r="A19" s="10"/>
      <c r="B19" s="11" t="s">
        <v>10</v>
      </c>
      <c r="C19" s="18">
        <f>C3-42</f>
        <v>43558</v>
      </c>
      <c r="D19" s="18">
        <f>C3+14</f>
        <v>43614</v>
      </c>
      <c r="E19" s="19" t="s">
        <v>0</v>
      </c>
      <c r="F19" s="19" t="s">
        <v>0</v>
      </c>
      <c r="G19" s="19" t="s">
        <v>0</v>
      </c>
      <c r="H19" s="12">
        <v>50</v>
      </c>
      <c r="I19" s="10"/>
    </row>
    <row r="20" spans="1:9" ht="15.75" x14ac:dyDescent="0.25">
      <c r="A20" s="10"/>
      <c r="B20" s="11" t="s">
        <v>14</v>
      </c>
      <c r="C20" s="19" t="s">
        <v>0</v>
      </c>
      <c r="D20" s="19" t="s">
        <v>0</v>
      </c>
      <c r="E20" s="19" t="s">
        <v>0</v>
      </c>
      <c r="F20" s="18">
        <f>C3-14</f>
        <v>43586</v>
      </c>
      <c r="G20" s="19" t="s">
        <v>0</v>
      </c>
      <c r="H20" s="12">
        <v>40</v>
      </c>
      <c r="I20" s="10"/>
    </row>
    <row r="21" spans="1:9" ht="15.75" x14ac:dyDescent="0.25">
      <c r="A21" s="10"/>
      <c r="B21" s="11" t="s">
        <v>8</v>
      </c>
      <c r="C21" s="18">
        <f>C3-42</f>
        <v>43558</v>
      </c>
      <c r="D21" s="18">
        <f>C3-14</f>
        <v>43586</v>
      </c>
      <c r="E21" s="18">
        <f>C3+63</f>
        <v>43663</v>
      </c>
      <c r="F21" s="18">
        <f>C3</f>
        <v>43600</v>
      </c>
      <c r="G21" s="18">
        <f>C3+7*9</f>
        <v>43663</v>
      </c>
      <c r="H21" s="12">
        <v>65</v>
      </c>
      <c r="I21" s="10"/>
    </row>
    <row r="22" spans="1:9" ht="15.75" x14ac:dyDescent="0.25">
      <c r="A22" s="10"/>
      <c r="B22" s="11" t="s">
        <v>9</v>
      </c>
      <c r="C22" s="19" t="s">
        <v>0</v>
      </c>
      <c r="D22" s="19" t="s">
        <v>0</v>
      </c>
      <c r="E22" s="19" t="s">
        <v>0</v>
      </c>
      <c r="F22" s="18">
        <f>C3-14</f>
        <v>43586</v>
      </c>
      <c r="G22" s="19" t="s">
        <v>0</v>
      </c>
      <c r="H22" s="12">
        <v>50</v>
      </c>
      <c r="I22" s="10"/>
    </row>
    <row r="23" spans="1:9" ht="15.75" x14ac:dyDescent="0.25">
      <c r="A23" s="10"/>
      <c r="B23" s="11" t="s">
        <v>1</v>
      </c>
      <c r="C23" s="19" t="s">
        <v>0</v>
      </c>
      <c r="D23" s="19" t="s">
        <v>0</v>
      </c>
      <c r="E23" s="19" t="s">
        <v>0</v>
      </c>
      <c r="F23" s="18">
        <f>C3-28</f>
        <v>43572</v>
      </c>
      <c r="G23" s="18">
        <f>C3+7*10</f>
        <v>43670</v>
      </c>
      <c r="H23" s="12">
        <v>80</v>
      </c>
      <c r="I23" s="10"/>
    </row>
    <row r="24" spans="1:9" ht="15.75" x14ac:dyDescent="0.25">
      <c r="A24" s="10"/>
      <c r="B24" s="11" t="s">
        <v>11</v>
      </c>
      <c r="C24" s="18">
        <f>C3-21</f>
        <v>43579</v>
      </c>
      <c r="D24" s="18">
        <f>C3+14</f>
        <v>43614</v>
      </c>
      <c r="E24" s="18">
        <f>C3+56</f>
        <v>43656</v>
      </c>
      <c r="F24" s="18">
        <f>C3-14</f>
        <v>43586</v>
      </c>
      <c r="G24" s="18">
        <f>C3+7*8</f>
        <v>43656</v>
      </c>
      <c r="H24" s="12">
        <v>50</v>
      </c>
      <c r="I24" s="10"/>
    </row>
    <row r="25" spans="1:9" ht="15.75" x14ac:dyDescent="0.25">
      <c r="A25" s="10"/>
      <c r="B25" s="11" t="s">
        <v>2</v>
      </c>
      <c r="C25" s="18">
        <f>C3-14</f>
        <v>43586</v>
      </c>
      <c r="D25" s="18">
        <f>C3+28</f>
        <v>43628</v>
      </c>
      <c r="E25" s="18">
        <f>C3+70</f>
        <v>43670</v>
      </c>
      <c r="F25" s="19" t="s">
        <v>0</v>
      </c>
      <c r="G25" s="19" t="s">
        <v>0</v>
      </c>
      <c r="H25" s="12">
        <v>50</v>
      </c>
      <c r="I25" s="10"/>
    </row>
    <row r="26" spans="1:9" ht="15.75" x14ac:dyDescent="0.25">
      <c r="A26" s="10"/>
      <c r="B26" s="11" t="s">
        <v>19</v>
      </c>
      <c r="C26" s="18">
        <f>C3-56</f>
        <v>43544</v>
      </c>
      <c r="D26" s="18">
        <f>C3+14</f>
        <v>43614</v>
      </c>
      <c r="E26" s="18">
        <f>C3+70</f>
        <v>43670</v>
      </c>
      <c r="F26" s="19" t="s">
        <v>0</v>
      </c>
      <c r="G26" s="19" t="s">
        <v>0</v>
      </c>
      <c r="H26" s="12">
        <v>50</v>
      </c>
      <c r="I26" s="10"/>
    </row>
    <row r="27" spans="1:9" ht="15.75" x14ac:dyDescent="0.25">
      <c r="A27" s="10"/>
      <c r="B27" s="11" t="s">
        <v>26</v>
      </c>
      <c r="C27" s="18">
        <f>C3-42</f>
        <v>43558</v>
      </c>
      <c r="D27" s="18">
        <f>C3+14</f>
        <v>43614</v>
      </c>
      <c r="E27" s="18">
        <f>C3+70</f>
        <v>43670</v>
      </c>
      <c r="F27" s="19" t="s">
        <v>0</v>
      </c>
      <c r="G27" s="19" t="s">
        <v>0</v>
      </c>
      <c r="H27" s="12">
        <v>60</v>
      </c>
      <c r="I27" s="10"/>
    </row>
    <row r="28" spans="1:9" ht="15.75" x14ac:dyDescent="0.25">
      <c r="A28" s="10"/>
      <c r="B28" s="11" t="s">
        <v>27</v>
      </c>
      <c r="C28" s="19" t="s">
        <v>0</v>
      </c>
      <c r="D28" s="19" t="s">
        <v>0</v>
      </c>
      <c r="E28" s="19" t="s">
        <v>0</v>
      </c>
      <c r="F28" s="18">
        <f>C3-14</f>
        <v>43586</v>
      </c>
      <c r="G28" s="19" t="s">
        <v>0</v>
      </c>
      <c r="H28" s="12">
        <v>40</v>
      </c>
      <c r="I28" s="10"/>
    </row>
    <row r="29" spans="1:9" ht="15.75" x14ac:dyDescent="0.25">
      <c r="A29" s="10"/>
      <c r="B29" s="11" t="s">
        <v>21</v>
      </c>
      <c r="C29" s="19" t="s">
        <v>0</v>
      </c>
      <c r="D29" s="19" t="s">
        <v>0</v>
      </c>
      <c r="E29" s="19" t="s">
        <v>0</v>
      </c>
      <c r="F29" s="18">
        <f>C3-28</f>
        <v>43572</v>
      </c>
      <c r="G29" s="19" t="s">
        <v>0</v>
      </c>
      <c r="H29" s="12">
        <v>21</v>
      </c>
      <c r="I29" s="10"/>
    </row>
    <row r="30" spans="1:9" ht="15.75" x14ac:dyDescent="0.25">
      <c r="A30" s="10"/>
      <c r="B30" s="11" t="s">
        <v>15</v>
      </c>
      <c r="C30" s="18">
        <f>C3-42</f>
        <v>43558</v>
      </c>
      <c r="D30" s="18">
        <f>C3-28</f>
        <v>43572</v>
      </c>
      <c r="E30" s="19" t="s">
        <v>0</v>
      </c>
      <c r="F30" s="18">
        <f>C3-28</f>
        <v>43572</v>
      </c>
      <c r="G30" s="19" t="s">
        <v>0</v>
      </c>
      <c r="H30" s="12">
        <v>40</v>
      </c>
      <c r="I30" s="10"/>
    </row>
    <row r="31" spans="1:9" ht="15.75" x14ac:dyDescent="0.25">
      <c r="A31" s="10"/>
      <c r="B31" s="11" t="s">
        <v>23</v>
      </c>
      <c r="C31" s="19" t="s">
        <v>0</v>
      </c>
      <c r="D31" s="19" t="s">
        <v>0</v>
      </c>
      <c r="E31" s="19" t="s">
        <v>0</v>
      </c>
      <c r="F31" s="18">
        <f>C3-14</f>
        <v>43586</v>
      </c>
      <c r="G31" s="19" t="s">
        <v>0</v>
      </c>
      <c r="H31" s="12">
        <v>35</v>
      </c>
      <c r="I31" s="10"/>
    </row>
    <row r="32" spans="1:9" ht="15.75" x14ac:dyDescent="0.25">
      <c r="A32" s="10"/>
      <c r="B32" s="11" t="s">
        <v>20</v>
      </c>
      <c r="C32" s="19" t="s">
        <v>0</v>
      </c>
      <c r="D32" s="19" t="s">
        <v>0</v>
      </c>
      <c r="E32" s="19" t="s">
        <v>0</v>
      </c>
      <c r="F32" s="18">
        <f>C3-14</f>
        <v>43586</v>
      </c>
      <c r="G32" s="18">
        <f>C3+7*8</f>
        <v>43656</v>
      </c>
      <c r="H32" s="12" t="s">
        <v>3</v>
      </c>
      <c r="I32" s="10"/>
    </row>
    <row r="33" spans="1:9" x14ac:dyDescent="0.25">
      <c r="A33" s="22" t="s">
        <v>40</v>
      </c>
      <c r="B33" s="23"/>
      <c r="C33" s="23"/>
      <c r="D33" s="23"/>
      <c r="E33" s="23"/>
      <c r="F33" s="23"/>
      <c r="G33" s="23"/>
      <c r="H33" s="23"/>
      <c r="I33" s="23"/>
    </row>
    <row r="34" spans="1:9" x14ac:dyDescent="0.25">
      <c r="A34" s="24" t="s">
        <v>41</v>
      </c>
      <c r="B34" s="25"/>
      <c r="C34" s="25"/>
      <c r="D34" s="25"/>
      <c r="E34" s="25"/>
      <c r="F34" s="25"/>
      <c r="G34" s="25"/>
      <c r="H34" s="25"/>
      <c r="I34" s="25"/>
    </row>
  </sheetData>
  <sheetProtection algorithmName="SHA-512" hashValue="TpFn0A02kKmQpv+/tHhvLB0xd9KuRCw4KxC0zyktPKVTyEX/vSuXImxydfPBeXmjHNLrVxX1WNvf5x0+jV46Zg==" saltValue="9FljI2u3mugrRpV+uDA11A==" spinCount="100000" sheet="1" objects="1" scenarios="1"/>
  <sortState ref="B6:H32">
    <sortCondition ref="B6:B32"/>
  </sortState>
  <mergeCells count="3">
    <mergeCell ref="F2:G4"/>
    <mergeCell ref="A33:I33"/>
    <mergeCell ref="A34:I34"/>
  </mergeCells>
  <hyperlinks>
    <hyperlink ref="A33" r:id="rId1" xr:uid="{9CD46994-6149-4036-BE90-56626EA8FD5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dat siewu</vt:lpstr>
    </vt:vector>
  </TitlesOfParts>
  <Manager>Wojciech Górny</Manager>
  <Company>Permisie.pl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dat siewu</dc:title>
  <dc:creator>permisie@permisie.pl</dc:creator>
  <dc:description>wersja Beta 01</dc:description>
  <cp:lastModifiedBy>Wojciech Górny</cp:lastModifiedBy>
  <dcterms:created xsi:type="dcterms:W3CDTF">2019-01-05T19:41:17Z</dcterms:created>
  <dcterms:modified xsi:type="dcterms:W3CDTF">2019-01-06T11:14:00Z</dcterms:modified>
  <cp:category>Ogród permakulturowy</cp:category>
</cp:coreProperties>
</file>